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26697509-B71E-4E63-8AEA-02BAAC7869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RO M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<sst xmlns="http://schemas.openxmlformats.org/spreadsheetml/2006/main" count="32" uniqueCount="32">
  <si>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</si>
  <si>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</si>
  <si>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</si>
  <si>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</si>
  <si>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</si>
  <si>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</si>
  <si>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</si>
  <si>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</si>
  <si>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</si>
  <si>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</si>
  <si>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</si>
  <si>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</si>
  <si>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</si>
  <si>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</si>
  <si>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</si>
  <si>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</si>
  <si>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</si>
  <si>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</si>
  <si>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</si>
  <si>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</si>
  <si>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</si>
  <si>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</si>
  <si>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</si>
  <si>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</si>
  <si>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</si>
  <si>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</si>
  <si>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</si>
  <si>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</si>
  <si>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</si>
  <si>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</si>
  <si>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Master of Social Work</t>
  </si>
  <si>
    <t>Resident Online Master of Social Work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</si>
</sst>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4" tableBorderDxfId="13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M18" sqref="M1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545</v>
      </c>
      <c r="C8" s="14">
        <f t="shared" ref="C8" si="0">SUM(B8*2)</f>
        <v>1090</v>
      </c>
      <c r="D8" s="14">
        <f t="shared" ref="D8" si="1">SUM(B8*3)</f>
        <v>1635</v>
      </c>
      <c r="E8" s="14">
        <f t="shared" ref="E8" si="2">SUM(B8*4)</f>
        <v>2180</v>
      </c>
      <c r="F8" s="14">
        <f t="shared" ref="F8" si="3">SUM(B8*5)</f>
        <v>2725</v>
      </c>
      <c r="G8" s="14">
        <f t="shared" ref="G8" si="4">SUM(B8*6)</f>
        <v>3270</v>
      </c>
      <c r="H8" s="14">
        <f t="shared" ref="H8" si="5">SUM(B8*7)</f>
        <v>3815</v>
      </c>
      <c r="I8" s="14">
        <f t="shared" ref="I8" si="6">SUM(B8*8)</f>
        <v>4360</v>
      </c>
      <c r="J8" s="14">
        <f t="shared" ref="J8" si="7">SUM(B8*9)</f>
        <v>4905</v>
      </c>
      <c r="K8" s="14">
        <f t="shared" ref="K8" si="8">SUM(B8*10)</f>
        <v>5450</v>
      </c>
      <c r="L8" s="14">
        <f t="shared" ref="L8" si="9">SUM(B8*11)</f>
        <v>5995</v>
      </c>
      <c r="M8" s="14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26.04</v>
      </c>
      <c r="C9" s="14">
        <f t="shared" ref="C9:C17" si="10">SUM(B9*2)</f>
        <v>52.08</v>
      </c>
      <c r="D9" s="14">
        <f t="shared" ref="D9:D17" si="11">SUM(B9*3)</f>
        <v>78.12</v>
      </c>
      <c r="E9" s="14">
        <f t="shared" ref="E9:E17" si="12">SUM(B9*4)</f>
        <v>104.16</v>
      </c>
      <c r="F9" s="14">
        <f t="shared" ref="F9:F17" si="13">SUM(B9*5)</f>
        <v>130.19999999999999</v>
      </c>
      <c r="G9" s="14">
        <f t="shared" ref="G9:G17" si="14">SUM(B9*6)</f>
        <v>156.24</v>
      </c>
      <c r="H9" s="14">
        <f t="shared" ref="H9:H17" si="15">SUM(B9*7)</f>
        <v>182.28</v>
      </c>
      <c r="I9" s="14">
        <f t="shared" ref="I9:I17" si="16">SUM(B9*8)</f>
        <v>208.32</v>
      </c>
      <c r="J9" s="14">
        <v>312.5</v>
      </c>
      <c r="K9" s="14">
        <v>312.5</v>
      </c>
      <c r="L9" s="14">
        <v>312.5</v>
      </c>
      <c r="M9" s="14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36.58</v>
      </c>
      <c r="C17" s="14">
        <f t="shared" si="10"/>
        <v>73.16</v>
      </c>
      <c r="D17" s="14">
        <f t="shared" si="11"/>
        <v>109.74</v>
      </c>
      <c r="E17" s="14">
        <f t="shared" si="12"/>
        <v>146.32</v>
      </c>
      <c r="F17" s="14">
        <f t="shared" si="13"/>
        <v>182.89999999999998</v>
      </c>
      <c r="G17" s="14">
        <f t="shared" si="14"/>
        <v>219.48</v>
      </c>
      <c r="H17" s="14">
        <f t="shared" si="15"/>
        <v>256.06</v>
      </c>
      <c r="I17" s="14">
        <f t="shared" si="16"/>
        <v>292.64</v>
      </c>
      <c r="J17" s="14">
        <v>438.93</v>
      </c>
      <c r="K17" s="14">
        <v>438.93</v>
      </c>
      <c r="L17" s="14">
        <v>438.93</v>
      </c>
      <c r="M17" s="14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711.16000000000008</v>
      </c>
      <c r="C20" s="16">
        <f t="shared" si="21"/>
        <v>1332.3200000000002</v>
      </c>
      <c r="D20" s="16">
        <f t="shared" si="21"/>
        <v>1953.48</v>
      </c>
      <c r="E20" s="16">
        <f t="shared" si="21"/>
        <v>2574.6400000000003</v>
      </c>
      <c r="F20" s="16">
        <f t="shared" si="21"/>
        <v>3195.8</v>
      </c>
      <c r="G20" s="16">
        <f t="shared" si="21"/>
        <v>3816.96</v>
      </c>
      <c r="H20" s="16">
        <f t="shared" si="21"/>
        <v>4438.12</v>
      </c>
      <c r="I20" s="16">
        <f t="shared" si="21"/>
        <v>5059.2800000000007</v>
      </c>
      <c r="J20" s="16">
        <f t="shared" si="21"/>
        <v>5908.93</v>
      </c>
      <c r="K20" s="16">
        <f t="shared" si="21"/>
        <v>6453.93</v>
      </c>
      <c r="L20" s="16">
        <f t="shared" si="21"/>
        <v>6998.93</v>
      </c>
      <c r="M20" s="16">
        <f t="shared" si="21"/>
        <v>7543.93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wcC5nVVlCcu3WDjFFQ9Aoi1ypPLA9+wikBDAVsNxLn9Elpz7o6uJDYuHLLIIlpDqKFc4bgzHymZl0lcwV10KAA==" saltValue="46sXYHGz5bOBfd0/IlH1Sg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RO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RO MSW Tuition and Fee Billing Rates</dc:title>
  <dc:subject>Listing of graduate tuition and fees for the spring 2017 semester</dc:subject>
  <dc:creator>UB Student Accounts</dc:creator>
  <cp:keywords>tuition,fees,MSW tuition, MSW fees</cp:keywords>
  <cp:lastModifiedBy>Laura Stevens</cp:lastModifiedBy>
  <cp:lastPrinted>2019-05-21T14:58:12Z</cp:lastPrinted>
  <dcterms:created xsi:type="dcterms:W3CDTF">2016-06-06T21:02:30Z</dcterms:created>
  <dcterms:modified xsi:type="dcterms:W3CDTF">2024-06-24T14:04:14Z</dcterms:modified>
  <cp:category>tuition</cp:category>
</cp:coreProperties>
</file>